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600" windowHeight="8196" tabRatio="383" activeTab="0"/>
  </bookViews>
  <sheets>
    <sheet name="Treino" sheetId="1" r:id="rId1"/>
  </sheets>
  <definedNames>
    <definedName name="Sem2">#REF!</definedName>
  </definedNames>
  <calcPr fullCalcOnLoad="1"/>
</workbook>
</file>

<file path=xl/sharedStrings.xml><?xml version="1.0" encoding="utf-8"?>
<sst xmlns="http://schemas.openxmlformats.org/spreadsheetml/2006/main" count="187" uniqueCount="62">
  <si>
    <t>Tempo-km</t>
  </si>
  <si>
    <t>Local</t>
  </si>
  <si>
    <t>DESCANSO</t>
  </si>
  <si>
    <t>Treino</t>
  </si>
  <si>
    <t>ou Corrida leve</t>
  </si>
  <si>
    <t>Regenerativo</t>
  </si>
  <si>
    <t>HOJE</t>
  </si>
  <si>
    <t>Idade:</t>
  </si>
  <si>
    <t>Peso (kg):</t>
  </si>
  <si>
    <t>Altura (m):</t>
  </si>
  <si>
    <t>Pressão Arterial</t>
  </si>
  <si>
    <t>FcMax:</t>
  </si>
  <si>
    <t>Nasc:</t>
  </si>
  <si>
    <t>120 / 70</t>
  </si>
  <si>
    <t>I.M.C.</t>
  </si>
  <si>
    <t>Tempo</t>
  </si>
  <si>
    <t>Distância</t>
  </si>
  <si>
    <t>Pausa</t>
  </si>
  <si>
    <t>Março/Abril</t>
  </si>
  <si>
    <t>Tribuna</t>
  </si>
  <si>
    <t>Off</t>
  </si>
  <si>
    <t>21 à 27</t>
  </si>
  <si>
    <t>28 à 04</t>
  </si>
  <si>
    <t>05 à 11</t>
  </si>
  <si>
    <t>12 à 18</t>
  </si>
  <si>
    <t>19 à 25</t>
  </si>
  <si>
    <t>2 min inativo</t>
  </si>
  <si>
    <t>RITMO</t>
  </si>
  <si>
    <t>15 min aquc. Leve</t>
  </si>
  <si>
    <t>15 min desac. Leve</t>
  </si>
  <si>
    <t>3x 6' Ritmado</t>
  </si>
  <si>
    <t>3x (3' Forte+ 2'leve)</t>
  </si>
  <si>
    <t>Subidas</t>
  </si>
  <si>
    <t>6 Subidas curtas + longas</t>
  </si>
  <si>
    <t>15' aqc. / 15' desac.</t>
  </si>
  <si>
    <t>3x 10' Ritmado</t>
  </si>
  <si>
    <t>Trote 30 min.</t>
  </si>
  <si>
    <t>5' aqc. / 5' desac.</t>
  </si>
  <si>
    <t>MUSCULAÇÃO</t>
  </si>
  <si>
    <t>Abs / coxa</t>
  </si>
  <si>
    <t>Abs / perna</t>
  </si>
  <si>
    <t>TROTE</t>
  </si>
  <si>
    <t>Cadeira Extensora</t>
  </si>
  <si>
    <t>4x 12 repetições</t>
  </si>
  <si>
    <t>Cadeira Flexora</t>
  </si>
  <si>
    <t>Cadeira panturrilha</t>
  </si>
  <si>
    <t>NOME: ?</t>
  </si>
  <si>
    <t>digitar</t>
  </si>
  <si>
    <t>automático</t>
  </si>
  <si>
    <t>OBJETIVO: ? Digitar</t>
  </si>
  <si>
    <t>INTERMEDIÁRIO</t>
  </si>
  <si>
    <t>uma prova</t>
  </si>
  <si>
    <t>por mês</t>
  </si>
  <si>
    <t>pós prova</t>
  </si>
  <si>
    <t>ou regerativo</t>
  </si>
  <si>
    <t>PACE</t>
  </si>
  <si>
    <t xml:space="preserve">3x 1 km </t>
  </si>
  <si>
    <t xml:space="preserve">2x 12' </t>
  </si>
  <si>
    <t xml:space="preserve">4x 1 km </t>
  </si>
  <si>
    <t xml:space="preserve">3x 15' </t>
  </si>
  <si>
    <t>adaptar conforme aluno</t>
  </si>
  <si>
    <t>fazer progressões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</si>
</sst>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em &quot;#"/>
    <numFmt numFmtId="165" formatCode="#0&quot;Km&quot;"/>
    <numFmt numFmtId="166" formatCode="&quot;de  &quot;#0&quot;Km&quot;"/>
    <numFmt numFmtId="167" formatCode="ddd\ d/m"/>
    <numFmt numFmtId="168" formatCode="&quot;Semana &quot;#"/>
    <numFmt numFmtId="169" formatCode="&quot;Qualidade Inicial (QI)&quot;"/>
    <numFmt numFmtId="170" formatCode="#&quot;Km&quot;"/>
    <numFmt numFmtId="171" formatCode="#&quot; Km&quot;"/>
    <numFmt numFmtId="172" formatCode="#0\m"/>
    <numFmt numFmtId="173" formatCode="#0\s"/>
    <numFmt numFmtId="174" formatCode="#\m"/>
    <numFmt numFmtId="175" formatCode="&quot;Milha&quot;"/>
    <numFmt numFmtId="176" formatCode="&quot;10Km&quot;"/>
    <numFmt numFmtId="177" formatCode="&quot;15Km&quot;"/>
    <numFmt numFmtId="178" formatCode="&quot;20Km&quot;"/>
    <numFmt numFmtId="179" formatCode="&quot;1/2 Maratona&quot;"/>
    <numFmt numFmtId="180" formatCode="&quot;25Km&quot;"/>
    <numFmt numFmtId="181" formatCode="&quot;30Km&quot;"/>
    <numFmt numFmtId="182" formatCode="&quot;Maratona&quot;"/>
    <numFmt numFmtId="183" formatCode="0.0%"/>
    <numFmt numFmtId="184" formatCode="&quot;1/2 Marat&quot;"/>
    <numFmt numFmtId="185" formatCode="&quot;12Km&quot;"/>
    <numFmt numFmtId="186" formatCode="#0\h"/>
    <numFmt numFmtId="187" formatCode="#0&quot;min&quot;"/>
    <numFmt numFmtId="188" formatCode="&quot;21,1Km&quot;"/>
    <numFmt numFmtId="189" formatCode="&quot;42,2Km&quot;"/>
    <numFmt numFmtId="190" formatCode="#0.0&quot; Kg&quot;"/>
    <numFmt numFmtId="191" formatCode="#0.0&quot; kcal&quot;"/>
    <numFmt numFmtId="192" formatCode="#0.0&quot; Km&quot;"/>
    <numFmt numFmtId="193" formatCode="0.0"/>
    <numFmt numFmtId="194" formatCode="#0.00&quot; Km&quot;"/>
    <numFmt numFmtId="195" formatCode="&quot;Sim&quot;;&quot;Sim&quot;;&quot;Não&quot;"/>
    <numFmt numFmtId="196" formatCode="&quot;Verdadeiro&quot;;&quot;Verdadeiro&quot;;&quot;Falso&quot;"/>
    <numFmt numFmtId="197" formatCode="&quot;Ativar&quot;;&quot;Ativar&quot;;&quot;Desativar&quot;"/>
    <numFmt numFmtId="198" formatCode="[$€-2]\ #,##0.00_);[Red]\([$€-2]\ #,##0.00\)"/>
    <numFmt numFmtId="199" formatCode="&quot;Ativado&quot;;&quot;Ativado&quot;;&quot;Desativado&quot;"/>
    <numFmt numFmtId="200" formatCode="&quot;R$&quot;\ #,##0"/>
    <numFmt numFmtId="201" formatCode="[$-416]dddd\,\ d&quot; de &quot;mmmm&quot; de &quot;yyyy"/>
    <numFmt numFmtId="202" formatCode="d/m/yy;@"/>
    <numFmt numFmtId="203" formatCode="dd/mm/yy;@"/>
    <numFmt numFmtId="204" formatCode="[$-F400]h:mm:ss\ AM/PM"/>
    <numFmt numFmtId="205" formatCode="#,##0.0"/>
    <numFmt numFmtId="206" formatCode="#,##0.00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52">
    <font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ourier New"/>
      <family val="3"/>
    </font>
    <font>
      <sz val="8"/>
      <color indexed="10"/>
      <name val="Courier New"/>
      <family val="3"/>
    </font>
    <font>
      <b/>
      <sz val="8"/>
      <color indexed="8"/>
      <name val="Courier New"/>
      <family val="3"/>
    </font>
    <font>
      <sz val="8"/>
      <color indexed="10"/>
      <name val="Courier"/>
      <family val="3"/>
    </font>
    <font>
      <sz val="8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ourier New"/>
      <family val="3"/>
    </font>
    <font>
      <sz val="8"/>
      <color rgb="FFFF0000"/>
      <name val="Courier New"/>
      <family val="3"/>
    </font>
    <font>
      <b/>
      <sz val="8"/>
      <color rgb="FF000000"/>
      <name val="Courier New"/>
      <family val="3"/>
    </font>
    <font>
      <b/>
      <sz val="8"/>
      <color theme="1"/>
      <name val="Courier New"/>
      <family val="3"/>
    </font>
    <font>
      <sz val="8"/>
      <color rgb="FFFF0000"/>
      <name val="Courier"/>
      <family val="3"/>
    </font>
    <font>
      <sz val="8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>
        <color theme="0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/>
      <top>
        <color indexed="63"/>
      </top>
      <bottom>
        <color indexed="63"/>
      </bottom>
    </border>
    <border>
      <left style="medium">
        <color theme="0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6" fillId="33" borderId="12" xfId="0" applyFont="1" applyFill="1" applyBorder="1" applyAlignment="1">
      <alignment horizontal="center"/>
    </xf>
    <xf numFmtId="167" fontId="46" fillId="33" borderId="12" xfId="0" applyNumberFormat="1" applyFont="1" applyFill="1" applyBorder="1" applyAlignment="1">
      <alignment horizontal="center"/>
    </xf>
    <xf numFmtId="21" fontId="47" fillId="33" borderId="13" xfId="0" applyNumberFormat="1" applyFont="1" applyFill="1" applyBorder="1" applyAlignment="1">
      <alignment horizontal="center"/>
    </xf>
    <xf numFmtId="165" fontId="47" fillId="33" borderId="13" xfId="0" applyNumberFormat="1" applyFont="1" applyFill="1" applyBorder="1" applyAlignment="1">
      <alignment horizontal="center"/>
    </xf>
    <xf numFmtId="1" fontId="47" fillId="33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165" fontId="47" fillId="33" borderId="15" xfId="0" applyNumberFormat="1" applyFont="1" applyFill="1" applyBorder="1" applyAlignment="1">
      <alignment horizontal="center"/>
    </xf>
    <xf numFmtId="21" fontId="47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20" fontId="3" fillId="34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167" fontId="46" fillId="0" borderId="12" xfId="0" applyNumberFormat="1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20" fontId="3" fillId="33" borderId="13" xfId="0" applyNumberFormat="1" applyFont="1" applyFill="1" applyBorder="1" applyAlignment="1">
      <alignment horizontal="center"/>
    </xf>
    <xf numFmtId="0" fontId="48" fillId="35" borderId="11" xfId="0" applyFont="1" applyFill="1" applyBorder="1" applyAlignment="1">
      <alignment horizontal="left"/>
    </xf>
    <xf numFmtId="0" fontId="48" fillId="35" borderId="16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165" fontId="4" fillId="35" borderId="13" xfId="0" applyNumberFormat="1" applyFont="1" applyFill="1" applyBorder="1" applyAlignment="1">
      <alignment horizontal="center"/>
    </xf>
    <xf numFmtId="165" fontId="4" fillId="35" borderId="15" xfId="0" applyNumberFormat="1" applyFont="1" applyFill="1" applyBorder="1" applyAlignment="1">
      <alignment horizontal="center"/>
    </xf>
    <xf numFmtId="20" fontId="3" fillId="4" borderId="13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21" fontId="4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8" fillId="35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03" fontId="3" fillId="4" borderId="0" xfId="0" applyNumberFormat="1" applyFont="1" applyFill="1" applyBorder="1" applyAlignment="1" applyProtection="1">
      <alignment horizontal="center"/>
      <protection hidden="1" locked="0"/>
    </xf>
    <xf numFmtId="0" fontId="4" fillId="4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 applyProtection="1">
      <alignment horizontal="center"/>
      <protection hidden="1"/>
    </xf>
    <xf numFmtId="4" fontId="3" fillId="0" borderId="20" xfId="0" applyNumberFormat="1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203" fontId="3" fillId="4" borderId="13" xfId="0" applyNumberFormat="1" applyFont="1" applyFill="1" applyBorder="1" applyAlignment="1" applyProtection="1">
      <alignment horizontal="center"/>
      <protection hidden="1" locked="0"/>
    </xf>
    <xf numFmtId="1" fontId="3" fillId="0" borderId="15" xfId="0" applyNumberFormat="1" applyFont="1" applyFill="1" applyBorder="1" applyAlignment="1" applyProtection="1">
      <alignment horizontal="center"/>
      <protection hidden="1"/>
    </xf>
    <xf numFmtId="203" fontId="3" fillId="0" borderId="10" xfId="0" applyNumberFormat="1" applyFont="1" applyFill="1" applyBorder="1" applyAlignment="1" applyProtection="1">
      <alignment horizontal="center"/>
      <protection hidden="1" locked="0"/>
    </xf>
    <xf numFmtId="204" fontId="49" fillId="4" borderId="13" xfId="0" applyNumberFormat="1" applyFont="1" applyFill="1" applyBorder="1" applyAlignment="1" applyProtection="1">
      <alignment horizont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4" borderId="13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3" fontId="3" fillId="0" borderId="10" xfId="0" applyNumberFormat="1" applyFont="1" applyFill="1" applyBorder="1" applyAlignment="1" applyProtection="1">
      <alignment horizontal="center"/>
      <protection hidden="1"/>
    </xf>
    <xf numFmtId="165" fontId="4" fillId="35" borderId="22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21" fontId="3" fillId="34" borderId="13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21" fontId="3" fillId="0" borderId="13" xfId="0" applyNumberFormat="1" applyFont="1" applyFill="1" applyBorder="1" applyAlignment="1">
      <alignment horizontal="center"/>
    </xf>
    <xf numFmtId="165" fontId="50" fillId="33" borderId="10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20" fontId="4" fillId="34" borderId="13" xfId="0" applyNumberFormat="1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203" fontId="3" fillId="4" borderId="10" xfId="0" applyNumberFormat="1" applyFont="1" applyFill="1" applyBorder="1" applyAlignment="1" applyProtection="1">
      <alignment horizontal="center"/>
      <protection hidden="1" locked="0"/>
    </xf>
    <xf numFmtId="0" fontId="48" fillId="35" borderId="11" xfId="0" applyFont="1" applyFill="1" applyBorder="1" applyAlignment="1">
      <alignment horizontal="center"/>
    </xf>
    <xf numFmtId="0" fontId="48" fillId="35" borderId="23" xfId="0" applyFont="1" applyFill="1" applyBorder="1" applyAlignment="1">
      <alignment horizontal="center"/>
    </xf>
    <xf numFmtId="0" fontId="48" fillId="35" borderId="11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51" fillId="33" borderId="24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48" fillId="33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0" zoomScaleNormal="80" zoomScalePageLayoutView="0" workbookViewId="0" topLeftCell="A1">
      <selection activeCell="B22" sqref="B22"/>
    </sheetView>
  </sheetViews>
  <sheetFormatPr defaultColWidth="9.7109375" defaultRowHeight="12.75"/>
  <cols>
    <col min="1" max="1" width="11.57421875" style="0" customWidth="1"/>
    <col min="2" max="2" width="14.28125" style="0" bestFit="1" customWidth="1"/>
    <col min="3" max="3" width="18.00390625" style="0" bestFit="1" customWidth="1"/>
    <col min="4" max="4" width="23.57421875" style="0" customWidth="1"/>
    <col min="5" max="5" width="18.00390625" style="0" bestFit="1" customWidth="1"/>
    <col min="6" max="6" width="24.421875" style="0" bestFit="1" customWidth="1"/>
    <col min="7" max="7" width="18.00390625" style="0" customWidth="1"/>
    <col min="8" max="8" width="15.28125" style="0" bestFit="1" customWidth="1"/>
    <col min="9" max="9" width="10.28125" style="0" bestFit="1" customWidth="1"/>
    <col min="10" max="10" width="9.7109375" style="0" customWidth="1"/>
    <col min="11" max="11" width="19.28125" style="0" customWidth="1"/>
  </cols>
  <sheetData>
    <row r="1" spans="1:10" ht="13.5" thickBot="1">
      <c r="A1" s="72" t="s">
        <v>49</v>
      </c>
      <c r="B1" s="73"/>
      <c r="C1" s="73"/>
      <c r="D1" s="74"/>
      <c r="E1" s="33" t="s">
        <v>50</v>
      </c>
      <c r="F1" s="69" t="s">
        <v>60</v>
      </c>
      <c r="G1" s="71" t="s">
        <v>61</v>
      </c>
      <c r="H1" s="23"/>
      <c r="I1" s="24"/>
      <c r="J1" s="1"/>
    </row>
    <row r="2" spans="1:10" ht="13.5" thickBot="1">
      <c r="A2" s="78" t="s">
        <v>46</v>
      </c>
      <c r="B2" s="79"/>
      <c r="C2" s="79"/>
      <c r="D2" s="80"/>
      <c r="E2" s="75"/>
      <c r="F2" s="76"/>
      <c r="G2" s="76"/>
      <c r="H2" s="77"/>
      <c r="I2" s="46"/>
      <c r="J2" s="32"/>
    </row>
    <row r="3" spans="1:9" s="3" customFormat="1" ht="10.5">
      <c r="A3" s="40" t="s">
        <v>6</v>
      </c>
      <c r="B3" s="34" t="s">
        <v>12</v>
      </c>
      <c r="C3" s="44" t="s">
        <v>7</v>
      </c>
      <c r="D3" s="36" t="s">
        <v>8</v>
      </c>
      <c r="E3" s="47" t="s">
        <v>9</v>
      </c>
      <c r="F3" s="50" t="s">
        <v>14</v>
      </c>
      <c r="G3" s="47" t="s">
        <v>11</v>
      </c>
      <c r="H3" s="47" t="s">
        <v>10</v>
      </c>
      <c r="I3" s="47"/>
    </row>
    <row r="4" spans="1:9" s="3" customFormat="1" ht="10.5">
      <c r="A4" s="55">
        <f ca="1">TODAY()</f>
        <v>43592</v>
      </c>
      <c r="B4" s="43">
        <v>30837</v>
      </c>
      <c r="C4" s="45">
        <f>YEAR(A4)-YEAR(B4)</f>
        <v>35</v>
      </c>
      <c r="D4" s="37">
        <v>72</v>
      </c>
      <c r="E4" s="48">
        <v>1.75</v>
      </c>
      <c r="F4" s="51">
        <f>D4/POWER(E4,2)</f>
        <v>23.510204081632654</v>
      </c>
      <c r="G4" s="52">
        <f>220-C4</f>
        <v>185</v>
      </c>
      <c r="H4" s="48" t="s">
        <v>13</v>
      </c>
      <c r="I4" s="54"/>
    </row>
    <row r="5" spans="1:9" s="3" customFormat="1" ht="10.5">
      <c r="A5" s="41" t="s">
        <v>48</v>
      </c>
      <c r="B5" s="41" t="s">
        <v>47</v>
      </c>
      <c r="C5" s="35" t="s">
        <v>47</v>
      </c>
      <c r="D5" s="70" t="s">
        <v>47</v>
      </c>
      <c r="E5" s="41" t="s">
        <v>47</v>
      </c>
      <c r="F5" s="49" t="s">
        <v>48</v>
      </c>
      <c r="G5" s="49" t="s">
        <v>48</v>
      </c>
      <c r="H5" s="35" t="s">
        <v>47</v>
      </c>
      <c r="I5" s="53"/>
    </row>
    <row r="6" spans="1:9" s="3" customFormat="1" ht="11.25" thickBot="1">
      <c r="A6" s="42"/>
      <c r="B6" s="38"/>
      <c r="C6" s="42"/>
      <c r="D6" s="39"/>
      <c r="E6" s="48"/>
      <c r="F6" s="57"/>
      <c r="G6" s="54"/>
      <c r="H6" s="58"/>
      <c r="I6" s="58"/>
    </row>
    <row r="7" spans="1:9" s="3" customFormat="1" ht="11.25" thickBot="1">
      <c r="A7" s="25" t="s">
        <v>18</v>
      </c>
      <c r="B7" s="26" t="s">
        <v>41</v>
      </c>
      <c r="C7" s="26" t="s">
        <v>38</v>
      </c>
      <c r="D7" s="27" t="s">
        <v>27</v>
      </c>
      <c r="E7" s="56" t="s">
        <v>38</v>
      </c>
      <c r="F7" s="27" t="s">
        <v>55</v>
      </c>
      <c r="G7" s="56" t="s">
        <v>38</v>
      </c>
      <c r="H7" s="26" t="s">
        <v>2</v>
      </c>
      <c r="I7" s="27" t="s">
        <v>0</v>
      </c>
    </row>
    <row r="8" spans="1:9" s="3" customFormat="1" ht="10.5">
      <c r="A8" s="5" t="s">
        <v>21</v>
      </c>
      <c r="B8" s="18">
        <v>43576</v>
      </c>
      <c r="C8" s="18">
        <f aca="true" t="shared" si="0" ref="C8:H8">B8+1</f>
        <v>43577</v>
      </c>
      <c r="D8" s="18">
        <f t="shared" si="0"/>
        <v>43578</v>
      </c>
      <c r="E8" s="18">
        <f t="shared" si="0"/>
        <v>43579</v>
      </c>
      <c r="F8" s="18">
        <f t="shared" si="0"/>
        <v>43580</v>
      </c>
      <c r="G8" s="18">
        <f t="shared" si="0"/>
        <v>43581</v>
      </c>
      <c r="H8" s="6">
        <f t="shared" si="0"/>
        <v>43582</v>
      </c>
      <c r="I8" s="7"/>
    </row>
    <row r="9" spans="1:9" s="3" customFormat="1" ht="10.5">
      <c r="A9" s="34" t="s">
        <v>3</v>
      </c>
      <c r="B9" s="20" t="s">
        <v>5</v>
      </c>
      <c r="C9" s="21" t="s">
        <v>42</v>
      </c>
      <c r="D9" s="61" t="s">
        <v>30</v>
      </c>
      <c r="E9" s="21" t="s">
        <v>42</v>
      </c>
      <c r="F9" s="61" t="s">
        <v>56</v>
      </c>
      <c r="G9" s="21" t="s">
        <v>42</v>
      </c>
      <c r="H9" s="21"/>
      <c r="I9" s="7"/>
    </row>
    <row r="10" spans="1:9" s="3" customFormat="1" ht="10.5">
      <c r="A10" s="81"/>
      <c r="B10" s="62" t="s">
        <v>4</v>
      </c>
      <c r="C10" s="22" t="s">
        <v>39</v>
      </c>
      <c r="D10" s="22" t="s">
        <v>28</v>
      </c>
      <c r="E10" s="22" t="s">
        <v>39</v>
      </c>
      <c r="F10" s="22" t="s">
        <v>28</v>
      </c>
      <c r="G10" s="22" t="s">
        <v>39</v>
      </c>
      <c r="H10" s="22" t="s">
        <v>20</v>
      </c>
      <c r="I10" s="7"/>
    </row>
    <row r="11" spans="1:9" s="3" customFormat="1" ht="10.5">
      <c r="A11" s="82" t="s">
        <v>15</v>
      </c>
      <c r="B11" s="16">
        <v>0.0006944444444444445</v>
      </c>
      <c r="C11" s="28">
        <v>0.020833333333333332</v>
      </c>
      <c r="D11" s="28">
        <v>0.041666666666666664</v>
      </c>
      <c r="E11" s="28">
        <v>0.020833333333333332</v>
      </c>
      <c r="F11" s="28">
        <v>0.041666666666666664</v>
      </c>
      <c r="G11" s="28">
        <v>0.020833333333333332</v>
      </c>
      <c r="H11" s="28">
        <v>0</v>
      </c>
      <c r="I11" s="7">
        <f>B11+C11+D11+E11+F11+G11+H11</f>
        <v>0.14652777777777778</v>
      </c>
    </row>
    <row r="12" spans="1:9" s="3" customFormat="1" ht="10.5">
      <c r="A12" s="81" t="s">
        <v>16</v>
      </c>
      <c r="B12" s="66">
        <v>3</v>
      </c>
      <c r="C12" s="15"/>
      <c r="D12" s="66">
        <v>5</v>
      </c>
      <c r="E12" s="15"/>
      <c r="F12" s="66">
        <v>5</v>
      </c>
      <c r="G12" s="15"/>
      <c r="H12" s="15"/>
      <c r="I12" s="9">
        <f>B12+D12+F12</f>
        <v>13</v>
      </c>
    </row>
    <row r="13" spans="1:9" s="3" customFormat="1" ht="11.25" thickBot="1">
      <c r="A13" s="83"/>
      <c r="B13" s="30"/>
      <c r="C13" s="11" t="s">
        <v>43</v>
      </c>
      <c r="D13" s="59" t="s">
        <v>29</v>
      </c>
      <c r="E13" s="11" t="s">
        <v>43</v>
      </c>
      <c r="F13" s="59" t="s">
        <v>29</v>
      </c>
      <c r="G13" s="11" t="s">
        <v>43</v>
      </c>
      <c r="H13" s="11"/>
      <c r="I13" s="9" t="s">
        <v>48</v>
      </c>
    </row>
    <row r="14" spans="1:9" s="3" customFormat="1" ht="11.25" thickBot="1">
      <c r="A14" s="81" t="s">
        <v>17</v>
      </c>
      <c r="B14" s="63"/>
      <c r="C14" s="15"/>
      <c r="D14" s="22" t="s">
        <v>26</v>
      </c>
      <c r="E14" s="15"/>
      <c r="F14" s="22" t="s">
        <v>26</v>
      </c>
      <c r="G14" s="15"/>
      <c r="H14" s="12"/>
      <c r="I14" s="8"/>
    </row>
    <row r="15" spans="1:9" s="3" customFormat="1" ht="11.25" thickBot="1">
      <c r="A15" s="82" t="s">
        <v>1</v>
      </c>
      <c r="B15" s="31"/>
      <c r="C15" s="19" t="s">
        <v>1</v>
      </c>
      <c r="D15" s="19" t="s">
        <v>1</v>
      </c>
      <c r="E15" s="19" t="s">
        <v>1</v>
      </c>
      <c r="F15" s="19" t="s">
        <v>1</v>
      </c>
      <c r="G15" s="19" t="s">
        <v>1</v>
      </c>
      <c r="H15" s="17"/>
      <c r="I15" s="8"/>
    </row>
    <row r="16" spans="1:9" s="3" customFormat="1" ht="10.5">
      <c r="A16" s="5" t="s">
        <v>22</v>
      </c>
      <c r="B16" s="18">
        <f>B8+7</f>
        <v>43583</v>
      </c>
      <c r="C16" s="6">
        <f aca="true" t="shared" si="1" ref="C16:H16">B16+1</f>
        <v>43584</v>
      </c>
      <c r="D16" s="6">
        <f t="shared" si="1"/>
        <v>43585</v>
      </c>
      <c r="E16" s="6">
        <f t="shared" si="1"/>
        <v>43586</v>
      </c>
      <c r="F16" s="6">
        <f t="shared" si="1"/>
        <v>43587</v>
      </c>
      <c r="G16" s="18">
        <f t="shared" si="1"/>
        <v>43588</v>
      </c>
      <c r="H16" s="6">
        <f t="shared" si="1"/>
        <v>43589</v>
      </c>
      <c r="I16" s="14"/>
    </row>
    <row r="17" spans="1:9" s="3" customFormat="1" ht="10.5">
      <c r="A17" s="34" t="s">
        <v>3</v>
      </c>
      <c r="B17" s="20" t="s">
        <v>5</v>
      </c>
      <c r="C17" s="21" t="s">
        <v>45</v>
      </c>
      <c r="D17" s="61" t="s">
        <v>31</v>
      </c>
      <c r="E17" s="21" t="s">
        <v>45</v>
      </c>
      <c r="F17" s="61" t="s">
        <v>57</v>
      </c>
      <c r="G17" s="21" t="s">
        <v>45</v>
      </c>
      <c r="H17" s="21"/>
      <c r="I17" s="7"/>
    </row>
    <row r="18" spans="1:9" s="3" customFormat="1" ht="10.5">
      <c r="A18" s="81"/>
      <c r="B18" s="62" t="s">
        <v>4</v>
      </c>
      <c r="C18" s="22" t="s">
        <v>40</v>
      </c>
      <c r="D18" s="22" t="s">
        <v>28</v>
      </c>
      <c r="E18" s="22" t="s">
        <v>40</v>
      </c>
      <c r="F18" s="22" t="s">
        <v>28</v>
      </c>
      <c r="G18" s="22" t="s">
        <v>40</v>
      </c>
      <c r="H18" s="22" t="s">
        <v>20</v>
      </c>
      <c r="I18" s="7"/>
    </row>
    <row r="19" spans="1:9" s="3" customFormat="1" ht="10.5">
      <c r="A19" s="82" t="s">
        <v>15</v>
      </c>
      <c r="B19" s="16">
        <v>0.0006944444444444445</v>
      </c>
      <c r="C19" s="28">
        <v>0.020833333333333332</v>
      </c>
      <c r="D19" s="28">
        <v>0.041666666666666664</v>
      </c>
      <c r="E19" s="28">
        <v>0.020833333333333332</v>
      </c>
      <c r="F19" s="28">
        <v>0.041666666666666664</v>
      </c>
      <c r="G19" s="28">
        <v>0.020833333333333332</v>
      </c>
      <c r="H19" s="28">
        <v>0</v>
      </c>
      <c r="I19" s="7">
        <f>B19+C19+D19+E19+F19+G19+H19</f>
        <v>0.14652777777777778</v>
      </c>
    </row>
    <row r="20" spans="1:9" s="3" customFormat="1" ht="10.5">
      <c r="A20" s="81" t="s">
        <v>16</v>
      </c>
      <c r="B20" s="66">
        <v>3</v>
      </c>
      <c r="C20" s="64"/>
      <c r="D20" s="66">
        <v>5</v>
      </c>
      <c r="E20" s="64"/>
      <c r="F20" s="66">
        <v>5</v>
      </c>
      <c r="G20" s="64"/>
      <c r="H20" s="15"/>
      <c r="I20" s="9">
        <f>B20+D20+F20</f>
        <v>13</v>
      </c>
    </row>
    <row r="21" spans="1:9" s="3" customFormat="1" ht="11.25" thickBot="1">
      <c r="A21" s="83"/>
      <c r="B21" s="10"/>
      <c r="C21" s="11" t="s">
        <v>43</v>
      </c>
      <c r="D21" s="59" t="s">
        <v>29</v>
      </c>
      <c r="E21" s="11" t="s">
        <v>43</v>
      </c>
      <c r="F21" s="59" t="s">
        <v>29</v>
      </c>
      <c r="G21" s="11" t="s">
        <v>43</v>
      </c>
      <c r="H21" s="11"/>
      <c r="I21" s="9" t="s">
        <v>48</v>
      </c>
    </row>
    <row r="22" spans="1:9" s="3" customFormat="1" ht="11.25" thickBot="1">
      <c r="A22" s="81" t="s">
        <v>17</v>
      </c>
      <c r="B22" s="64"/>
      <c r="C22" s="64"/>
      <c r="D22" s="22" t="s">
        <v>26</v>
      </c>
      <c r="E22" s="64"/>
      <c r="F22" s="22" t="s">
        <v>26</v>
      </c>
      <c r="G22" s="64"/>
      <c r="H22" s="12"/>
      <c r="I22" s="9"/>
    </row>
    <row r="23" spans="1:9" s="3" customFormat="1" ht="11.25" thickBot="1">
      <c r="A23" s="82" t="s">
        <v>1</v>
      </c>
      <c r="B23" s="60"/>
      <c r="C23" s="19" t="s">
        <v>1</v>
      </c>
      <c r="D23" s="19" t="s">
        <v>1</v>
      </c>
      <c r="E23" s="19" t="s">
        <v>1</v>
      </c>
      <c r="F23" s="19" t="s">
        <v>1</v>
      </c>
      <c r="G23" s="19" t="s">
        <v>1</v>
      </c>
      <c r="H23" s="17"/>
      <c r="I23" s="13"/>
    </row>
    <row r="24" spans="1:9" s="3" customFormat="1" ht="10.5">
      <c r="A24" s="5" t="s">
        <v>23</v>
      </c>
      <c r="B24" s="18">
        <f>B16+7</f>
        <v>43590</v>
      </c>
      <c r="C24" s="6">
        <f aca="true" t="shared" si="2" ref="C24:H24">B24+1</f>
        <v>43591</v>
      </c>
      <c r="D24" s="6">
        <f t="shared" si="2"/>
        <v>43592</v>
      </c>
      <c r="E24" s="6">
        <f t="shared" si="2"/>
        <v>43593</v>
      </c>
      <c r="F24" s="18">
        <f t="shared" si="2"/>
        <v>43594</v>
      </c>
      <c r="G24" s="18">
        <f t="shared" si="2"/>
        <v>43595</v>
      </c>
      <c r="H24" s="6">
        <f t="shared" si="2"/>
        <v>43596</v>
      </c>
      <c r="I24" s="7"/>
    </row>
    <row r="25" spans="1:9" s="3" customFormat="1" ht="10.5">
      <c r="A25" s="34" t="s">
        <v>3</v>
      </c>
      <c r="B25" s="20" t="s">
        <v>5</v>
      </c>
      <c r="C25" s="21" t="s">
        <v>44</v>
      </c>
      <c r="D25" s="61" t="s">
        <v>32</v>
      </c>
      <c r="E25" s="21" t="s">
        <v>44</v>
      </c>
      <c r="F25" s="61" t="s">
        <v>58</v>
      </c>
      <c r="G25" s="21" t="s">
        <v>44</v>
      </c>
      <c r="H25" s="21"/>
      <c r="I25" s="7"/>
    </row>
    <row r="26" spans="1:9" s="3" customFormat="1" ht="10.5">
      <c r="A26" s="81"/>
      <c r="B26" s="62" t="s">
        <v>4</v>
      </c>
      <c r="C26" s="22" t="s">
        <v>39</v>
      </c>
      <c r="D26" s="62" t="s">
        <v>33</v>
      </c>
      <c r="E26" s="22" t="s">
        <v>39</v>
      </c>
      <c r="F26" s="22" t="s">
        <v>28</v>
      </c>
      <c r="G26" s="22" t="s">
        <v>39</v>
      </c>
      <c r="H26" s="22" t="s">
        <v>20</v>
      </c>
      <c r="I26" s="7"/>
    </row>
    <row r="27" spans="1:9" s="3" customFormat="1" ht="10.5">
      <c r="A27" s="82" t="s">
        <v>15</v>
      </c>
      <c r="B27" s="16">
        <v>0.0006944444444444445</v>
      </c>
      <c r="C27" s="28">
        <v>0.020833333333333332</v>
      </c>
      <c r="D27" s="28">
        <v>0.041666666666666664</v>
      </c>
      <c r="E27" s="28">
        <v>0.020833333333333332</v>
      </c>
      <c r="F27" s="28">
        <v>0.041666666666666664</v>
      </c>
      <c r="G27" s="28">
        <v>0.020833333333333332</v>
      </c>
      <c r="H27" s="28">
        <v>0</v>
      </c>
      <c r="I27" s="7">
        <f>B27+C27+D27+E27+F27+G27+H27</f>
        <v>0.14652777777777778</v>
      </c>
    </row>
    <row r="28" spans="1:9" s="3" customFormat="1" ht="10.5">
      <c r="A28" s="81" t="s">
        <v>16</v>
      </c>
      <c r="B28" s="66">
        <v>3</v>
      </c>
      <c r="C28" s="64"/>
      <c r="D28" s="66">
        <v>5</v>
      </c>
      <c r="E28" s="64"/>
      <c r="F28" s="66">
        <v>5</v>
      </c>
      <c r="G28" s="64"/>
      <c r="H28" s="15"/>
      <c r="I28" s="9">
        <f>B28+D28+F28</f>
        <v>13</v>
      </c>
    </row>
    <row r="29" spans="1:9" s="3" customFormat="1" ht="11.25" thickBot="1">
      <c r="A29" s="83"/>
      <c r="B29" s="10"/>
      <c r="C29" s="11" t="s">
        <v>43</v>
      </c>
      <c r="D29" s="59" t="s">
        <v>34</v>
      </c>
      <c r="E29" s="11" t="s">
        <v>43</v>
      </c>
      <c r="F29" s="59" t="s">
        <v>29</v>
      </c>
      <c r="G29" s="11" t="s">
        <v>43</v>
      </c>
      <c r="H29" s="11"/>
      <c r="I29" s="9" t="s">
        <v>48</v>
      </c>
    </row>
    <row r="30" spans="1:9" s="3" customFormat="1" ht="11.25" thickBot="1">
      <c r="A30" s="81" t="s">
        <v>17</v>
      </c>
      <c r="B30" s="64"/>
      <c r="C30" s="64"/>
      <c r="D30" s="22" t="s">
        <v>26</v>
      </c>
      <c r="E30" s="64"/>
      <c r="F30" s="22" t="s">
        <v>26</v>
      </c>
      <c r="G30" s="64"/>
      <c r="H30" s="12"/>
      <c r="I30" s="9"/>
    </row>
    <row r="31" spans="1:9" s="3" customFormat="1" ht="11.25" thickBot="1">
      <c r="A31" s="82" t="s">
        <v>1</v>
      </c>
      <c r="B31" s="60"/>
      <c r="C31" s="19" t="s">
        <v>1</v>
      </c>
      <c r="D31" s="19" t="s">
        <v>1</v>
      </c>
      <c r="E31" s="19" t="s">
        <v>1</v>
      </c>
      <c r="F31" s="19" t="s">
        <v>1</v>
      </c>
      <c r="G31" s="19" t="s">
        <v>1</v>
      </c>
      <c r="H31" s="17"/>
      <c r="I31" s="8"/>
    </row>
    <row r="32" spans="1:9" s="3" customFormat="1" ht="10.5">
      <c r="A32" s="5" t="s">
        <v>24</v>
      </c>
      <c r="B32" s="18">
        <f>B24+7</f>
        <v>43597</v>
      </c>
      <c r="C32" s="18">
        <f aca="true" t="shared" si="3" ref="C32:H32">B32+1</f>
        <v>43598</v>
      </c>
      <c r="D32" s="18">
        <f t="shared" si="3"/>
        <v>43599</v>
      </c>
      <c r="E32" s="18">
        <f t="shared" si="3"/>
        <v>43600</v>
      </c>
      <c r="F32" s="18">
        <f t="shared" si="3"/>
        <v>43601</v>
      </c>
      <c r="G32" s="18">
        <f t="shared" si="3"/>
        <v>43602</v>
      </c>
      <c r="H32" s="6">
        <f t="shared" si="3"/>
        <v>43603</v>
      </c>
      <c r="I32" s="14"/>
    </row>
    <row r="33" spans="1:9" s="3" customFormat="1" ht="10.5">
      <c r="A33" s="34" t="s">
        <v>3</v>
      </c>
      <c r="B33" s="20" t="s">
        <v>5</v>
      </c>
      <c r="C33" s="21" t="s">
        <v>45</v>
      </c>
      <c r="D33" s="61" t="s">
        <v>35</v>
      </c>
      <c r="E33" s="21" t="s">
        <v>45</v>
      </c>
      <c r="F33" s="61" t="s">
        <v>59</v>
      </c>
      <c r="G33" s="21" t="s">
        <v>45</v>
      </c>
      <c r="H33" s="21"/>
      <c r="I33" s="7"/>
    </row>
    <row r="34" spans="1:9" s="3" customFormat="1" ht="10.5">
      <c r="A34" s="81"/>
      <c r="B34" s="62" t="s">
        <v>4</v>
      </c>
      <c r="C34" s="22" t="s">
        <v>40</v>
      </c>
      <c r="D34" s="22" t="s">
        <v>28</v>
      </c>
      <c r="E34" s="22" t="s">
        <v>40</v>
      </c>
      <c r="F34" s="22" t="s">
        <v>28</v>
      </c>
      <c r="G34" s="22" t="s">
        <v>40</v>
      </c>
      <c r="H34" s="22" t="s">
        <v>20</v>
      </c>
      <c r="I34" s="7"/>
    </row>
    <row r="35" spans="1:9" s="3" customFormat="1" ht="10.5">
      <c r="A35" s="82" t="s">
        <v>15</v>
      </c>
      <c r="B35" s="16">
        <v>0.0006944444444444445</v>
      </c>
      <c r="C35" s="28">
        <v>0.020833333333333332</v>
      </c>
      <c r="D35" s="28">
        <v>0.041666666666666664</v>
      </c>
      <c r="E35" s="28">
        <v>0.020833333333333332</v>
      </c>
      <c r="F35" s="28">
        <v>0.041666666666666664</v>
      </c>
      <c r="G35" s="28">
        <v>0.020833333333333332</v>
      </c>
      <c r="H35" s="28">
        <v>0</v>
      </c>
      <c r="I35" s="7">
        <f>B35+C35+D35+E35+F35+G35+H35</f>
        <v>0.14652777777777778</v>
      </c>
    </row>
    <row r="36" spans="1:10" s="3" customFormat="1" ht="10.5">
      <c r="A36" s="81" t="s">
        <v>16</v>
      </c>
      <c r="B36" s="66">
        <v>3</v>
      </c>
      <c r="C36" s="64"/>
      <c r="D36" s="66">
        <v>5</v>
      </c>
      <c r="E36" s="64"/>
      <c r="F36" s="66">
        <v>5</v>
      </c>
      <c r="G36" s="64"/>
      <c r="H36" s="15"/>
      <c r="I36" s="9">
        <f>B36+D36+F36</f>
        <v>13</v>
      </c>
      <c r="J36" s="4"/>
    </row>
    <row r="37" spans="1:10" s="3" customFormat="1" ht="11.25" thickBot="1">
      <c r="A37" s="83"/>
      <c r="B37" s="10"/>
      <c r="C37" s="11" t="s">
        <v>43</v>
      </c>
      <c r="D37" s="59" t="s">
        <v>29</v>
      </c>
      <c r="E37" s="11" t="s">
        <v>43</v>
      </c>
      <c r="F37" s="59" t="s">
        <v>29</v>
      </c>
      <c r="G37" s="11" t="s">
        <v>43</v>
      </c>
      <c r="H37" s="11"/>
      <c r="I37" s="9" t="s">
        <v>48</v>
      </c>
      <c r="J37" s="4"/>
    </row>
    <row r="38" spans="1:9" s="3" customFormat="1" ht="11.25" thickBot="1">
      <c r="A38" s="81" t="s">
        <v>17</v>
      </c>
      <c r="B38" s="64"/>
      <c r="C38" s="64"/>
      <c r="D38" s="22" t="s">
        <v>26</v>
      </c>
      <c r="E38" s="63"/>
      <c r="F38" s="22" t="s">
        <v>26</v>
      </c>
      <c r="G38" s="64"/>
      <c r="H38" s="12"/>
      <c r="I38" s="9"/>
    </row>
    <row r="39" spans="1:9" s="3" customFormat="1" ht="11.25" thickBot="1">
      <c r="A39" s="82" t="s">
        <v>1</v>
      </c>
      <c r="B39" s="60"/>
      <c r="C39" s="19" t="s">
        <v>1</v>
      </c>
      <c r="D39" s="19" t="s">
        <v>1</v>
      </c>
      <c r="E39" s="19" t="s">
        <v>1</v>
      </c>
      <c r="F39" s="19" t="s">
        <v>1</v>
      </c>
      <c r="G39" s="19" t="s">
        <v>1</v>
      </c>
      <c r="H39" s="17"/>
      <c r="I39" s="13"/>
    </row>
    <row r="40" spans="1:9" ht="10.5" customHeight="1">
      <c r="A40" s="5" t="s">
        <v>25</v>
      </c>
      <c r="B40" s="18">
        <f>B32+7</f>
        <v>43604</v>
      </c>
      <c r="C40" s="18">
        <f aca="true" t="shared" si="4" ref="C40:H40">B40+1</f>
        <v>43605</v>
      </c>
      <c r="D40" s="18">
        <f t="shared" si="4"/>
        <v>43606</v>
      </c>
      <c r="E40" s="18">
        <f t="shared" si="4"/>
        <v>43607</v>
      </c>
      <c r="F40" s="18">
        <f t="shared" si="4"/>
        <v>43608</v>
      </c>
      <c r="G40" s="18">
        <f t="shared" si="4"/>
        <v>43609</v>
      </c>
      <c r="H40" s="6">
        <f t="shared" si="4"/>
        <v>43610</v>
      </c>
      <c r="I40" s="14"/>
    </row>
    <row r="41" spans="1:9" ht="10.5" customHeight="1">
      <c r="A41" s="34" t="s">
        <v>3</v>
      </c>
      <c r="B41" s="20"/>
      <c r="C41" s="21"/>
      <c r="D41" s="61" t="s">
        <v>36</v>
      </c>
      <c r="E41" s="21"/>
      <c r="F41" s="61" t="s">
        <v>58</v>
      </c>
      <c r="G41" s="21" t="s">
        <v>42</v>
      </c>
      <c r="H41" s="21"/>
      <c r="I41" s="7"/>
    </row>
    <row r="42" spans="1:9" ht="10.5" customHeight="1">
      <c r="A42" s="81"/>
      <c r="B42" s="67" t="s">
        <v>19</v>
      </c>
      <c r="C42" s="22" t="s">
        <v>20</v>
      </c>
      <c r="D42" s="62"/>
      <c r="E42" s="15"/>
      <c r="F42" s="22" t="s">
        <v>28</v>
      </c>
      <c r="G42" s="22" t="s">
        <v>39</v>
      </c>
      <c r="H42" s="22" t="s">
        <v>20</v>
      </c>
      <c r="I42" s="7"/>
    </row>
    <row r="43" spans="1:9" ht="10.5" customHeight="1">
      <c r="A43" s="82" t="s">
        <v>15</v>
      </c>
      <c r="B43" s="68"/>
      <c r="C43" s="28">
        <v>0</v>
      </c>
      <c r="D43" s="28">
        <v>0.041666666666666664</v>
      </c>
      <c r="E43" s="28">
        <v>0.020833333333333332</v>
      </c>
      <c r="F43" s="28">
        <v>0.041666666666666664</v>
      </c>
      <c r="G43" s="28">
        <v>0.020833333333333332</v>
      </c>
      <c r="H43" s="28">
        <v>0</v>
      </c>
      <c r="I43" s="7">
        <f>B43+C43+D43+E43+F43+G43+H43</f>
        <v>0.12499999999999999</v>
      </c>
    </row>
    <row r="44" spans="1:9" ht="10.5" customHeight="1">
      <c r="A44" s="81" t="s">
        <v>16</v>
      </c>
      <c r="B44" s="66">
        <v>10</v>
      </c>
      <c r="C44" s="15" t="s">
        <v>54</v>
      </c>
      <c r="D44" s="66">
        <v>5</v>
      </c>
      <c r="E44" s="15"/>
      <c r="F44" s="66">
        <v>5</v>
      </c>
      <c r="G44" s="15"/>
      <c r="H44" s="15"/>
      <c r="I44" s="9">
        <f>B44+D44+F44</f>
        <v>20</v>
      </c>
    </row>
    <row r="45" spans="1:9" ht="10.5" customHeight="1" thickBot="1">
      <c r="A45" s="83"/>
      <c r="B45" s="10" t="s">
        <v>51</v>
      </c>
      <c r="C45" s="11" t="s">
        <v>53</v>
      </c>
      <c r="D45" s="59" t="s">
        <v>37</v>
      </c>
      <c r="E45" s="11"/>
      <c r="F45" s="59" t="s">
        <v>29</v>
      </c>
      <c r="G45" s="11" t="s">
        <v>43</v>
      </c>
      <c r="H45" s="11"/>
      <c r="I45" s="9" t="s">
        <v>48</v>
      </c>
    </row>
    <row r="46" spans="1:9" ht="10.5" customHeight="1" thickBot="1">
      <c r="A46" s="81" t="s">
        <v>17</v>
      </c>
      <c r="B46" s="64" t="s">
        <v>52</v>
      </c>
      <c r="C46" s="64"/>
      <c r="D46" s="62"/>
      <c r="E46" s="65"/>
      <c r="F46" s="22" t="s">
        <v>26</v>
      </c>
      <c r="G46" s="15"/>
      <c r="H46" s="12"/>
      <c r="I46" s="9"/>
    </row>
    <row r="47" spans="1:9" ht="10.5" customHeight="1" thickBot="1">
      <c r="A47" s="84" t="s">
        <v>1</v>
      </c>
      <c r="B47" s="31"/>
      <c r="C47" s="19" t="s">
        <v>1</v>
      </c>
      <c r="D47" s="19" t="s">
        <v>1</v>
      </c>
      <c r="E47" s="19" t="s">
        <v>1</v>
      </c>
      <c r="F47" s="19" t="s">
        <v>1</v>
      </c>
      <c r="G47" s="19" t="s">
        <v>1</v>
      </c>
      <c r="H47" s="29"/>
      <c r="I47" s="13"/>
    </row>
    <row r="48" spans="2:3" ht="12.75">
      <c r="B48" s="2"/>
      <c r="C48" s="2"/>
    </row>
  </sheetData>
  <sheetProtection/>
  <mergeCells count="3">
    <mergeCell ref="A1:D1"/>
    <mergeCell ref="A2:D2"/>
    <mergeCell ref="E2:H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>Imer</cp:lastModifiedBy>
  <dcterms:created xsi:type="dcterms:W3CDTF">2006-12-12T22:14:43Z</dcterms:created>
  <dcterms:modified xsi:type="dcterms:W3CDTF">2019-05-07T19:22:40Z</dcterms:modified>
  <cp:category/>
  <cp:version/>
  <cp:contentType/>
  <cp:contentStatus/>
  <cp:revision>4</cp:revision>
</cp:coreProperties>
</file>